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"/>
  </bookViews>
  <sheets>
    <sheet name="seventoday@hotmail.com" sheetId="1" r:id="rId1"/>
    <sheet name="v.02" sheetId="2" r:id="rId2"/>
    <sheet name="-" sheetId="3" r:id="rId3"/>
  </sheets>
  <definedNames/>
  <calcPr fullCalcOnLoad="1"/>
</workbook>
</file>

<file path=xl/sharedStrings.xml><?xml version="1.0" encoding="utf-8"?>
<sst xmlns="http://schemas.openxmlformats.org/spreadsheetml/2006/main" count="167" uniqueCount="80">
  <si>
    <t>อัตราสิ้นเปลือง(น้ำมัน)รถของคุณ</t>
  </si>
  <si>
    <t>บาท/ลิตร</t>
  </si>
  <si>
    <t xml:space="preserve">ราคาขายปลีก LPG </t>
  </si>
  <si>
    <r>
      <t xml:space="preserve">ดังนั้น </t>
    </r>
    <r>
      <rPr>
        <sz val="16"/>
        <rFont val="Arial"/>
        <family val="0"/>
      </rPr>
      <t>ราคาขายปลีก LPG</t>
    </r>
  </si>
  <si>
    <t>อัตราสิ้นเปลือง(LPG)รถของคุณ</t>
  </si>
  <si>
    <t>กิโลเมตร/ลิตร</t>
  </si>
  <si>
    <t>ราคาขายปลีก น้ำมัน</t>
  </si>
  <si>
    <t>บาท/กิโลกรัม</t>
  </si>
  <si>
    <t>บาท/กิโลเมตร</t>
  </si>
  <si>
    <t>บาท</t>
  </si>
  <si>
    <t>เมื่อราคา LPG เท่ากับ</t>
  </si>
  <si>
    <t>เมื่อราคา น้ำมัน เท่ากับ</t>
  </si>
  <si>
    <t>ประมาณ 70% ของน้ำมัน หรือตามประสบการณ์ของท่าน</t>
  </si>
  <si>
    <t>อัตราสิ้นเปลือง(NGV)รถของคุณ</t>
  </si>
  <si>
    <t>กิโลเมตร/กิโลกรัม</t>
  </si>
  <si>
    <t xml:space="preserve">ราคาขายปลีก NGV </t>
  </si>
  <si>
    <t>เมื่อราคา NGV เท่ากับ</t>
  </si>
  <si>
    <r>
      <t>ข้อมูล(โดยส่วนตัว)</t>
    </r>
    <r>
      <rPr>
        <sz val="16"/>
        <rFont val="Arial"/>
        <family val="2"/>
      </rPr>
      <t xml:space="preserve"> ของไครเป็นยังไงวิเคราะกันเอาเองนะครับ</t>
    </r>
  </si>
  <si>
    <t>http://www.gasthai.com/boardsale/question.asp?page=4&amp;ID=1431</t>
  </si>
  <si>
    <t>คุณใช้รถยนต์ในการเดินทาง</t>
  </si>
  <si>
    <t>กิโลเมตร/วัน</t>
  </si>
  <si>
    <t>ดังนั้น</t>
  </si>
  <si>
    <t>ราคาติดตั้ง LPG เป็นเงิน</t>
  </si>
  <si>
    <t>ราคาติดตั้ง NGV เป็นเงิน</t>
  </si>
  <si>
    <t>บาท/วัน</t>
  </si>
  <si>
    <t>จุดคุ้มทุนอยู่ที่</t>
  </si>
  <si>
    <t>วัน หรือ</t>
  </si>
  <si>
    <t>เดือน</t>
  </si>
  <si>
    <t>หมายเหตุ</t>
  </si>
  <si>
    <t>ช่อง สี</t>
  </si>
  <si>
    <t>ให้ใส่ค่าข้อมูล</t>
  </si>
  <si>
    <t>ผลคำนวณ</t>
  </si>
  <si>
    <t>เทียบจากน้ำมันที่คุณต้องจ่าย</t>
  </si>
  <si>
    <t>คุณประหยัดในกระเป๋า เท่ากับ</t>
  </si>
  <si>
    <t>ค่าใช้จ่ายในการเดินทางของคุณ</t>
  </si>
  <si>
    <t>ใช้ LPG ค่าใช้จ่ายในการเดินทาง</t>
  </si>
  <si>
    <t>ใช้ NGV ค่าใช้จ่ายในการเดินทาง</t>
  </si>
  <si>
    <t>ตาราง EXCEL นี้ทำอะไรได้ มีทั้งหมด 5 กรอบ</t>
  </si>
  <si>
    <t>จุดคุ้มระหว่าง LPG และ NGV</t>
  </si>
  <si>
    <t>จุดคุ้มในการติดตั้ง LPG และ NGV</t>
  </si>
  <si>
    <t>กรอบที่ 1</t>
  </si>
  <si>
    <t>ให้คุณกรอกข้อมูลอัตราสิ้นเปลืองรถของคุณ หรือถ้าคุณยังไม่ได้ติด LPG , NGV ก็ลองสอบถาม</t>
  </si>
  <si>
    <t>ใน web ละกันนะครับว่ารถคุณมีอัตราสิ้นเปลืองอยู่ที่เท่าไร</t>
  </si>
  <si>
    <t>กรอบที่2</t>
  </si>
  <si>
    <t>คุณก็ลองทายค่าสิครับว่า OIL+LPG+NGV ในอนาคตมันจะมีราคาประมาณเท่าไร ผลลัพธ์อยู่ในกรอบที่ 3</t>
  </si>
  <si>
    <t>กรอบที่3</t>
  </si>
  <si>
    <t>กรอบที่4</t>
  </si>
  <si>
    <t>เทียบอัตราค่าใช้จ่ายระหว่าง LPG และ NGV ในการเดินทางหนึ่งกิโลเมตร</t>
  </si>
  <si>
    <t>กรอบที่5</t>
  </si>
  <si>
    <t xml:space="preserve">แสดงจุดคุ้มทุนในการติดตั้ง  LPG และ NGV </t>
  </si>
  <si>
    <t>ผลกรอกข้อมูลจาก กรอบที่ 2</t>
  </si>
  <si>
    <t>Desing By : โจ้คGPS10_TAC(LPG)  :seventoday@hotmail.com</t>
  </si>
  <si>
    <t>       NGV</t>
  </si>
  <si>
    <t>        LPG</t>
  </si>
  <si>
    <t>สถานะปกติ</t>
  </si>
  <si>
    <t>540</t>
  </si>
  <si>
    <t>400</t>
  </si>
  <si>
    <t>ค่าสูง</t>
  </si>
  <si>
    <t>15</t>
  </si>
  <si>
    <t>ค่าต่ำ</t>
  </si>
  <si>
    <t>5</t>
  </si>
  <si>
    <t>1.5</t>
  </si>
  <si>
    <t>RON 2/</t>
  </si>
  <si>
    <t>120</t>
  </si>
  <si>
    <t>105</t>
  </si>
  <si>
    <t>MON 3/</t>
  </si>
  <si>
    <t>97</t>
  </si>
  <si>
    <t xml:space="preserve"> คุณสมบัติ</t>
  </si>
  <si>
    <t>ก๊าซ(เบากว่าอากาศ)</t>
  </si>
  <si>
    <t>ก๊าซ(หนักกว่าอากาศ)</t>
  </si>
  <si>
    <t>จุดเดือด (องศาเซลเซียส)</t>
  </si>
  <si>
    <t>-50 ถึง 0</t>
  </si>
  <si>
    <t>อุณหภูมิจุดระเบิดในอากาศ(องศาเซลเซียส)</t>
  </si>
  <si>
    <t>ช่วงติดไฟในอากาศ (ร้อยละโดยปริมาตร)</t>
  </si>
  <si>
    <t>ค่าออกทน 1/</t>
  </si>
  <si>
    <t>1. ค่าออกเทน ( Octane number ) หมายถึง หน่วยการวัดความสามารถ ในการต้านทานการน็อคของเครื่องยนต์</t>
  </si>
  <si>
    <t>2. RON ( Research Octane Number ) เป็นค่าออกเทนที่มีประสิทธิภาพต่อต้านการน็อคในเครื่องยนต์หลายสูบ ภายใต้สภาวะมาตรฐาน 600 รอบ ต่อนาที</t>
  </si>
  <si>
    <t>ที่ทำงานอยู่ในรอบของช่วงหมุนต่ำ โดยใช้เครื่องยนต์ทดสอบมาตรฐาน</t>
  </si>
  <si>
    <t xml:space="preserve">3. MON ( Motor Octane Number ) เป็นค่าออกเทนที่มีประสิทธิภาพต่อต้านการน็อคในเครื่องยนต์หลายสูบ </t>
  </si>
  <si>
    <t xml:space="preserve">ในขณะทำงานที่รอบสูง โดยใช้เครื่องยนต์ทดสอบมาตรฐานภายใต้สภาวะมาตรฐาน 900 รอบต่อนาที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</si>
</sst>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1"/>
      <name val="Arial"/>
      <family val="2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8"/>
      <color indexed="12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b/>
      <sz val="14"/>
      <color indexed="9"/>
      <name val="Arial"/>
      <family val="2"/>
    </font>
    <font>
      <u val="single"/>
      <sz val="7"/>
      <color indexed="36"/>
      <name val="Arial"/>
      <family val="0"/>
    </font>
    <font>
      <sz val="14"/>
      <name val="Arial"/>
      <family val="2"/>
    </font>
    <font>
      <sz val="12"/>
      <color indexed="55"/>
      <name val="Arial"/>
      <family val="0"/>
    </font>
    <font>
      <sz val="16"/>
      <color indexed="18"/>
      <name val="Arial"/>
      <family val="0"/>
    </font>
    <font>
      <b/>
      <sz val="12"/>
      <color indexed="63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9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94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9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94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5" fillId="2" borderId="0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4" fontId="9" fillId="0" borderId="0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194" fontId="9" fillId="0" borderId="4" xfId="0" applyNumberFormat="1" applyFont="1" applyFill="1" applyBorder="1" applyAlignment="1">
      <alignment/>
    </xf>
    <xf numFmtId="194" fontId="9" fillId="0" borderId="5" xfId="0" applyNumberFormat="1" applyFont="1" applyFill="1" applyBorder="1" applyAlignment="1">
      <alignment/>
    </xf>
    <xf numFmtId="194" fontId="9" fillId="0" borderId="0" xfId="0" applyNumberFormat="1" applyFont="1" applyFill="1" applyAlignment="1">
      <alignment/>
    </xf>
    <xf numFmtId="194" fontId="9" fillId="3" borderId="0" xfId="0" applyNumberFormat="1" applyFont="1" applyFill="1" applyBorder="1" applyAlignment="1">
      <alignment/>
    </xf>
    <xf numFmtId="194" fontId="9" fillId="3" borderId="4" xfId="0" applyNumberFormat="1" applyFont="1" applyFill="1" applyBorder="1" applyAlignment="1">
      <alignment/>
    </xf>
    <xf numFmtId="194" fontId="9" fillId="4" borderId="4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/>
    </xf>
    <xf numFmtId="194" fontId="5" fillId="2" borderId="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94" fontId="5" fillId="2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94" fontId="5" fillId="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3" fillId="0" borderId="0" xfId="20" applyFont="1" applyBorder="1" applyAlignment="1">
      <alignment/>
    </xf>
    <xf numFmtId="194" fontId="5" fillId="2" borderId="0" xfId="0" applyNumberFormat="1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/>
    </xf>
    <xf numFmtId="192" fontId="15" fillId="5" borderId="0" xfId="0" applyNumberFormat="1" applyFont="1" applyFill="1" applyBorder="1" applyAlignment="1">
      <alignment/>
    </xf>
    <xf numFmtId="194" fontId="16" fillId="5" borderId="0" xfId="0" applyNumberFormat="1" applyFont="1" applyFill="1" applyBorder="1" applyAlignment="1">
      <alignment/>
    </xf>
    <xf numFmtId="194" fontId="9" fillId="3" borderId="0" xfId="0" applyNumberFormat="1" applyFont="1" applyFill="1" applyAlignment="1">
      <alignment/>
    </xf>
    <xf numFmtId="194" fontId="9" fillId="4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194" fontId="14" fillId="5" borderId="9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94" fontId="2" fillId="0" borderId="9" xfId="0" applyNumberFormat="1" applyFont="1" applyBorder="1" applyAlignment="1">
      <alignment/>
    </xf>
    <xf numFmtId="192" fontId="15" fillId="5" borderId="9" xfId="0" applyNumberFormat="1" applyFont="1" applyFill="1" applyBorder="1" applyAlignment="1">
      <alignment/>
    </xf>
    <xf numFmtId="0" fontId="15" fillId="5" borderId="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5" fillId="2" borderId="19" xfId="0" applyNumberFormat="1" applyFont="1" applyFill="1" applyBorder="1" applyAlignment="1">
      <alignment/>
    </xf>
    <xf numFmtId="192" fontId="15" fillId="5" borderId="19" xfId="0" applyNumberFormat="1" applyFont="1" applyFill="1" applyBorder="1" applyAlignment="1">
      <alignment/>
    </xf>
    <xf numFmtId="0" fontId="15" fillId="5" borderId="19" xfId="0" applyFont="1" applyFill="1" applyBorder="1" applyAlignment="1">
      <alignment/>
    </xf>
    <xf numFmtId="0" fontId="2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0" xfId="0" applyFont="1" applyFill="1" applyAlignment="1">
      <alignment/>
    </xf>
    <xf numFmtId="194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Alignment="1">
      <alignment/>
    </xf>
    <xf numFmtId="194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94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28" xfId="0" applyFont="1" applyBorder="1" applyAlignment="1">
      <alignment/>
    </xf>
    <xf numFmtId="0" fontId="21" fillId="6" borderId="28" xfId="0" applyFont="1" applyFill="1" applyBorder="1" applyAlignment="1">
      <alignment vertical="top" wrapText="1"/>
    </xf>
    <xf numFmtId="0" fontId="22" fillId="6" borderId="28" xfId="0" applyFont="1" applyFill="1" applyBorder="1" applyAlignment="1">
      <alignment horizontal="justify" vertical="top" wrapText="1"/>
    </xf>
    <xf numFmtId="0" fontId="22" fillId="6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justify" vertical="top" wrapText="1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Alignment="1">
      <alignment/>
    </xf>
    <xf numFmtId="0" fontId="22" fillId="6" borderId="29" xfId="0" applyFont="1" applyFill="1" applyBorder="1" applyAlignment="1">
      <alignment horizontal="center" vertical="top" wrapText="1"/>
    </xf>
    <xf numFmtId="0" fontId="21" fillId="6" borderId="28" xfId="0" applyFont="1" applyFill="1" applyBorder="1" applyAlignment="1">
      <alignment horizontal="center" vertical="top" wrapText="1"/>
    </xf>
    <xf numFmtId="0" fontId="22" fillId="6" borderId="28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94" fontId="5" fillId="2" borderId="0" xfId="0" applyNumberFormat="1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194" fontId="14" fillId="5" borderId="19" xfId="0" applyNumberFormat="1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194" fontId="14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po.go.th/retail_prices.html#http://www.eppo.go.th/retail_prices.html" TargetMode="External" /><Relationship Id="rId2" Type="http://schemas.openxmlformats.org/officeDocument/2006/relationships/hyperlink" Target="http://www.manager.co.th/Business/ViewNews.aspx?NewsID=9500000140070#http://www.manager.co.th/Business/ViewNews.aspx?NewsID=950000014007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po.go.th/retail_prices.html#http://www.eppo.go.th/retail_prices.html" TargetMode="External" /><Relationship Id="rId2" Type="http://schemas.openxmlformats.org/officeDocument/2006/relationships/hyperlink" Target="http://www.manager.co.th/Business/ViewNews.aspx?NewsID=9500000140070#http://www.manager.co.th/Business/ViewNews.aspx?NewsID=95000001400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19</xdr:row>
      <xdr:rowOff>9525</xdr:rowOff>
    </xdr:from>
    <xdr:to>
      <xdr:col>14</xdr:col>
      <xdr:colOff>371475</xdr:colOff>
      <xdr:row>25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4581525" y="4819650"/>
          <a:ext cx="53435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ไตรมาสแรกปี2551 ปรับเพิ่มอีกกิโลกรัมละ 31 สตางค์ ราคาขายปลีกอยู่ที่กิโลกรัมละ 18.41 บาท ไตรมาส 2 ปี2552 ปรับเพิ่มอีก 21 สตางค์ต่อกิโลกรัม ราคาขายปลีกอยู่ที่ 18.62 บาทต่อกิโลกรัม       
       ไตรมาส 3 ปี 2551 ปรับเพิ่มอีก 68 สตางค์ต่อกิโลกรัม ราคาขายปลีกอยู่ที่กิโลกรัมละ 19.30 บาท ไตรมาส 4 ปี2551 ปรับเพิ่มอีกกิโลกรัมละ 1.05 บาท ราคาขายปลีกอยู่ที่กิโลกรัมละ 20.35 บาท ส่วนไตรมาสแรกปี2552 ปรับเพิ่มอีกกิโลกรัมละ 1.16 บาท ราคาขายปลีกอยู่ที่กิโลกรัมละ 21.15 บาท
******************
ที่มา </a:t>
          </a:r>
        </a:p>
      </xdr:txBody>
    </xdr:sp>
    <xdr:clientData/>
  </xdr:twoCellAnchor>
  <xdr:twoCellAnchor>
    <xdr:from>
      <xdr:col>4</xdr:col>
      <xdr:colOff>1181100</xdr:colOff>
      <xdr:row>20</xdr:row>
      <xdr:rowOff>152400</xdr:rowOff>
    </xdr:from>
    <xdr:to>
      <xdr:col>4</xdr:col>
      <xdr:colOff>1247775</xdr:colOff>
      <xdr:row>20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048125" y="5219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18</xdr:row>
      <xdr:rowOff>9525</xdr:rowOff>
    </xdr:from>
    <xdr:to>
      <xdr:col>9</xdr:col>
      <xdr:colOff>361950</xdr:colOff>
      <xdr:row>19</xdr:row>
      <xdr:rowOff>19050</xdr:rowOff>
    </xdr:to>
    <xdr:sp>
      <xdr:nvSpPr>
        <xdr:cNvPr id="3" name="Rectangle 3">
          <a:hlinkClick r:id="rId1"/>
        </xdr:cNvPr>
        <xdr:cNvSpPr>
          <a:spLocks/>
        </xdr:cNvSpPr>
      </xdr:nvSpPr>
      <xdr:spPr>
        <a:xfrm>
          <a:off x="4486275" y="4562475"/>
          <a:ext cx="2752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http://www.eppo.go.th/retail_prices.html</a:t>
          </a:r>
        </a:p>
      </xdr:txBody>
    </xdr:sp>
    <xdr:clientData/>
  </xdr:twoCellAnchor>
  <xdr:twoCellAnchor>
    <xdr:from>
      <xdr:col>5</xdr:col>
      <xdr:colOff>28575</xdr:colOff>
      <xdr:row>20</xdr:row>
      <xdr:rowOff>123825</xdr:rowOff>
    </xdr:from>
    <xdr:to>
      <xdr:col>6</xdr:col>
      <xdr:colOff>0</xdr:colOff>
      <xdr:row>20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143375" y="51911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18</xdr:row>
      <xdr:rowOff>133350</xdr:rowOff>
    </xdr:from>
    <xdr:to>
      <xdr:col>3</xdr:col>
      <xdr:colOff>38100</xdr:colOff>
      <xdr:row>18</xdr:row>
      <xdr:rowOff>133350</xdr:rowOff>
    </xdr:to>
    <xdr:sp>
      <xdr:nvSpPr>
        <xdr:cNvPr id="5" name="Line 8"/>
        <xdr:cNvSpPr>
          <a:spLocks/>
        </xdr:cNvSpPr>
      </xdr:nvSpPr>
      <xdr:spPr>
        <a:xfrm>
          <a:off x="2133600" y="4686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20</xdr:row>
      <xdr:rowOff>152400</xdr:rowOff>
    </xdr:from>
    <xdr:to>
      <xdr:col>3</xdr:col>
      <xdr:colOff>28575</xdr:colOff>
      <xdr:row>20</xdr:row>
      <xdr:rowOff>152400</xdr:rowOff>
    </xdr:to>
    <xdr:sp>
      <xdr:nvSpPr>
        <xdr:cNvPr id="6" name="Line 9"/>
        <xdr:cNvSpPr>
          <a:spLocks/>
        </xdr:cNvSpPr>
      </xdr:nvSpPr>
      <xdr:spPr>
        <a:xfrm>
          <a:off x="2133600" y="52197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38100</xdr:rowOff>
    </xdr:from>
    <xdr:to>
      <xdr:col>9</xdr:col>
      <xdr:colOff>371475</xdr:colOff>
      <xdr:row>17</xdr:row>
      <xdr:rowOff>142875</xdr:rowOff>
    </xdr:to>
    <xdr:sp>
      <xdr:nvSpPr>
        <xdr:cNvPr id="7" name="Rectangle 11"/>
        <xdr:cNvSpPr>
          <a:spLocks/>
        </xdr:cNvSpPr>
      </xdr:nvSpPr>
      <xdr:spPr>
        <a:xfrm>
          <a:off x="2867025" y="4076700"/>
          <a:ext cx="438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ทายค่าการเปลี่ยนราคาเชื้อเพลิง .ในช่องสีส้ม</a:t>
          </a:r>
        </a:p>
      </xdr:txBody>
    </xdr:sp>
    <xdr:clientData/>
  </xdr:twoCellAnchor>
  <xdr:twoCellAnchor>
    <xdr:from>
      <xdr:col>5</xdr:col>
      <xdr:colOff>0</xdr:colOff>
      <xdr:row>18</xdr:row>
      <xdr:rowOff>152400</xdr:rowOff>
    </xdr:from>
    <xdr:to>
      <xdr:col>5</xdr:col>
      <xdr:colOff>342900</xdr:colOff>
      <xdr:row>18</xdr:row>
      <xdr:rowOff>152400</xdr:rowOff>
    </xdr:to>
    <xdr:sp>
      <xdr:nvSpPr>
        <xdr:cNvPr id="8" name="Line 14"/>
        <xdr:cNvSpPr>
          <a:spLocks/>
        </xdr:cNvSpPr>
      </xdr:nvSpPr>
      <xdr:spPr>
        <a:xfrm>
          <a:off x="4114800" y="470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13</xdr:row>
      <xdr:rowOff>142875</xdr:rowOff>
    </xdr:from>
    <xdr:to>
      <xdr:col>9</xdr:col>
      <xdr:colOff>0</xdr:colOff>
      <xdr:row>13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534150" y="3400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1181100</xdr:colOff>
      <xdr:row>23</xdr:row>
      <xdr:rowOff>152400</xdr:rowOff>
    </xdr:from>
    <xdr:to>
      <xdr:col>4</xdr:col>
      <xdr:colOff>1247775</xdr:colOff>
      <xdr:row>23</xdr:row>
      <xdr:rowOff>152400</xdr:rowOff>
    </xdr:to>
    <xdr:sp>
      <xdr:nvSpPr>
        <xdr:cNvPr id="10" name="Line 17"/>
        <xdr:cNvSpPr>
          <a:spLocks/>
        </xdr:cNvSpPr>
      </xdr:nvSpPr>
      <xdr:spPr>
        <a:xfrm>
          <a:off x="4048125" y="5991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23</xdr:row>
      <xdr:rowOff>152400</xdr:rowOff>
    </xdr:from>
    <xdr:to>
      <xdr:col>3</xdr:col>
      <xdr:colOff>28575</xdr:colOff>
      <xdr:row>23</xdr:row>
      <xdr:rowOff>152400</xdr:rowOff>
    </xdr:to>
    <xdr:sp>
      <xdr:nvSpPr>
        <xdr:cNvPr id="11" name="Line 18"/>
        <xdr:cNvSpPr>
          <a:spLocks/>
        </xdr:cNvSpPr>
      </xdr:nvSpPr>
      <xdr:spPr>
        <a:xfrm>
          <a:off x="2133600" y="5991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</xdr:row>
      <xdr:rowOff>38100</xdr:rowOff>
    </xdr:from>
    <xdr:to>
      <xdr:col>4</xdr:col>
      <xdr:colOff>314325</xdr:colOff>
      <xdr:row>9</xdr:row>
      <xdr:rowOff>152400</xdr:rowOff>
    </xdr:to>
    <xdr:sp>
      <xdr:nvSpPr>
        <xdr:cNvPr id="12" name="Rectangle 19"/>
        <xdr:cNvSpPr>
          <a:spLocks/>
        </xdr:cNvSpPr>
      </xdr:nvSpPr>
      <xdr:spPr>
        <a:xfrm>
          <a:off x="161925" y="2000250"/>
          <a:ext cx="3019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ใส่ค่าข้อมูล.ในช่องสีส้มเท่านั้น</a:t>
          </a:r>
        </a:p>
      </xdr:txBody>
    </xdr:sp>
    <xdr:clientData/>
  </xdr:twoCellAnchor>
  <xdr:twoCellAnchor>
    <xdr:from>
      <xdr:col>6</xdr:col>
      <xdr:colOff>9525</xdr:colOff>
      <xdr:row>24</xdr:row>
      <xdr:rowOff>133350</xdr:rowOff>
    </xdr:from>
    <xdr:to>
      <xdr:col>13</xdr:col>
      <xdr:colOff>209550</xdr:colOff>
      <xdr:row>25</xdr:row>
      <xdr:rowOff>238125</xdr:rowOff>
    </xdr:to>
    <xdr:sp>
      <xdr:nvSpPr>
        <xdr:cNvPr id="13" name="Rectangle 34">
          <a:hlinkClick r:id="rId2"/>
        </xdr:cNvPr>
        <xdr:cNvSpPr>
          <a:spLocks/>
        </xdr:cNvSpPr>
      </xdr:nvSpPr>
      <xdr:spPr>
        <a:xfrm>
          <a:off x="4591050" y="6229350"/>
          <a:ext cx="4772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http://www.manager.co.th/Business/ViewNews.aspx?NewsID=9500000140070</a:t>
          </a:r>
        </a:p>
      </xdr:txBody>
    </xdr:sp>
    <xdr:clientData/>
  </xdr:twoCellAnchor>
  <xdr:twoCellAnchor>
    <xdr:from>
      <xdr:col>0</xdr:col>
      <xdr:colOff>38100</xdr:colOff>
      <xdr:row>45</xdr:row>
      <xdr:rowOff>47625</xdr:rowOff>
    </xdr:from>
    <xdr:to>
      <xdr:col>14</xdr:col>
      <xdr:colOff>266700</xdr:colOff>
      <xdr:row>52</xdr:row>
      <xdr:rowOff>209550</xdr:rowOff>
    </xdr:to>
    <xdr:sp>
      <xdr:nvSpPr>
        <xdr:cNvPr id="14" name="Rectangle 35"/>
        <xdr:cNvSpPr>
          <a:spLocks/>
        </xdr:cNvSpPr>
      </xdr:nvSpPr>
      <xdr:spPr>
        <a:xfrm>
          <a:off x="38100" y="11382375"/>
          <a:ext cx="97821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ออกตัว 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เทียบจากตารางแล้วจะเห็นได้ว่า(รถบางรุ่น) NGV จะมีอัตราสิ้นเปลืองที่ถูกกว่า LPG แต่ก็จะมีระยะเวลาจุดคุ้มทุนนานพอตัว
แต่ทั้งนี้ ส่วนตัวผมคิดว่าไม่ใช่ประเด็น มันอยู่ที่ว่าชีวิตประจำวันคุณสะดวกแบบไหนมากว่ากัน
1.คุณต้องรอคิวในการเติม LPG หรือ NGV แบบไหนสะดวกกว่า (ที่จะไม่ทำให้คุณเครียดกับการรอ)
2.NGV วิ่งได้ 100-150 กิโลเมตร ส่วน LPG วิ่งได้ 400-450 กิโลเมตร 
3.คุณไปเที่ยวต่างจังหวัดหรือเปล่า และจังหวัดที่คุณไป LPG หรือ NGV แบบไหนสะดวกกว่า 
4.เมื่อคุณคิดดีแล้วนั้นแหละคือคำตอบของคุณ ว่าใช่เลยนี้แหละแหล่งพลังงานทางเลือกใหม่ของเรา แล้วไปติดตั้งเลยครับไม่ต้องลังเล รถรุ่นเดียวกับ คุณเค้าติดตั้งใช้กันจนคุ้มทุนไปแล้ว
5.LPG+NGV พี่น้องกันเพราะเราก็หวังเพื่อประหยัดเงินในกระเป๋ากันทั้งนั้น (เพื่อจะลงขวดได้มากขึ้น555)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19</xdr:row>
      <xdr:rowOff>9525</xdr:rowOff>
    </xdr:from>
    <xdr:to>
      <xdr:col>14</xdr:col>
      <xdr:colOff>371475</xdr:colOff>
      <xdr:row>25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4581525" y="4819650"/>
          <a:ext cx="53435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ไตรมาสแรกปี2551 ปรับเพิ่มอีกกิโลกรัมละ 31 สตางค์ ราคาขายปลีกอยู่ที่กิโลกรัมละ 18.41 บาท ไตรมาส 2 ปี2552 ปรับเพิ่มอีก 21 สตางค์ต่อกิโลกรัม ราคาขายปลีกอยู่ที่ 18.62 บาทต่อกิโลกรัม       
       ไตรมาส 3 ปี 2551 ปรับเพิ่มอีก 68 สตางค์ต่อกิโลกรัม ราคาขายปลีกอยู่ที่กิโลกรัมละ 19.30 บาท ไตรมาส 4 ปี2551 ปรับเพิ่มอีกกิโลกรัมละ 1.05 บาท ราคาขายปลีกอยู่ที่กิโลกรัมละ 20.35 บาท ส่วนไตรมาสแรกปี2552 ปรับเพิ่มอีกกิโลกรัมละ 1.16 บาท ราคาขายปลีกอยู่ที่กิโลกรัมละ 21.15 บาท
******************
ที่มา </a:t>
          </a:r>
        </a:p>
      </xdr:txBody>
    </xdr:sp>
    <xdr:clientData/>
  </xdr:twoCellAnchor>
  <xdr:twoCellAnchor>
    <xdr:from>
      <xdr:col>4</xdr:col>
      <xdr:colOff>1181100</xdr:colOff>
      <xdr:row>20</xdr:row>
      <xdr:rowOff>152400</xdr:rowOff>
    </xdr:from>
    <xdr:to>
      <xdr:col>4</xdr:col>
      <xdr:colOff>1247775</xdr:colOff>
      <xdr:row>20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048125" y="5219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18</xdr:row>
      <xdr:rowOff>9525</xdr:rowOff>
    </xdr:from>
    <xdr:to>
      <xdr:col>9</xdr:col>
      <xdr:colOff>361950</xdr:colOff>
      <xdr:row>19</xdr:row>
      <xdr:rowOff>19050</xdr:rowOff>
    </xdr:to>
    <xdr:sp>
      <xdr:nvSpPr>
        <xdr:cNvPr id="3" name="Rectangle 3">
          <a:hlinkClick r:id="rId1"/>
        </xdr:cNvPr>
        <xdr:cNvSpPr>
          <a:spLocks/>
        </xdr:cNvSpPr>
      </xdr:nvSpPr>
      <xdr:spPr>
        <a:xfrm>
          <a:off x="4486275" y="4562475"/>
          <a:ext cx="2752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http://www.eppo.go.th/retail_prices.html</a:t>
          </a:r>
        </a:p>
      </xdr:txBody>
    </xdr:sp>
    <xdr:clientData/>
  </xdr:twoCellAnchor>
  <xdr:twoCellAnchor>
    <xdr:from>
      <xdr:col>5</xdr:col>
      <xdr:colOff>28575</xdr:colOff>
      <xdr:row>20</xdr:row>
      <xdr:rowOff>123825</xdr:rowOff>
    </xdr:from>
    <xdr:to>
      <xdr:col>6</xdr:col>
      <xdr:colOff>0</xdr:colOff>
      <xdr:row>20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143375" y="51911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18</xdr:row>
      <xdr:rowOff>133350</xdr:rowOff>
    </xdr:from>
    <xdr:to>
      <xdr:col>3</xdr:col>
      <xdr:colOff>38100</xdr:colOff>
      <xdr:row>18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2133600" y="4686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20</xdr:row>
      <xdr:rowOff>152400</xdr:rowOff>
    </xdr:from>
    <xdr:to>
      <xdr:col>3</xdr:col>
      <xdr:colOff>28575</xdr:colOff>
      <xdr:row>20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133600" y="52197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38100</xdr:rowOff>
    </xdr:from>
    <xdr:to>
      <xdr:col>9</xdr:col>
      <xdr:colOff>371475</xdr:colOff>
      <xdr:row>17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2867025" y="4076700"/>
          <a:ext cx="438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ทายค่าการเปลี่ยนราคาเชื้อเพลิง .ในช่องสีส้ม</a:t>
          </a:r>
        </a:p>
      </xdr:txBody>
    </xdr:sp>
    <xdr:clientData/>
  </xdr:twoCellAnchor>
  <xdr:twoCellAnchor>
    <xdr:from>
      <xdr:col>5</xdr:col>
      <xdr:colOff>0</xdr:colOff>
      <xdr:row>18</xdr:row>
      <xdr:rowOff>152400</xdr:rowOff>
    </xdr:from>
    <xdr:to>
      <xdr:col>5</xdr:col>
      <xdr:colOff>342900</xdr:colOff>
      <xdr:row>18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114800" y="470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13</xdr:row>
      <xdr:rowOff>142875</xdr:rowOff>
    </xdr:from>
    <xdr:to>
      <xdr:col>9</xdr:col>
      <xdr:colOff>0</xdr:colOff>
      <xdr:row>13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6534150" y="3400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1181100</xdr:colOff>
      <xdr:row>23</xdr:row>
      <xdr:rowOff>152400</xdr:rowOff>
    </xdr:from>
    <xdr:to>
      <xdr:col>4</xdr:col>
      <xdr:colOff>1247775</xdr:colOff>
      <xdr:row>23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048125" y="5991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23</xdr:row>
      <xdr:rowOff>152400</xdr:rowOff>
    </xdr:from>
    <xdr:to>
      <xdr:col>3</xdr:col>
      <xdr:colOff>28575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133600" y="5991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</xdr:row>
      <xdr:rowOff>38100</xdr:rowOff>
    </xdr:from>
    <xdr:to>
      <xdr:col>4</xdr:col>
      <xdr:colOff>314325</xdr:colOff>
      <xdr:row>9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161925" y="2000250"/>
          <a:ext cx="3019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ใส่ค่าข้อมูล.ในช่องสีส้มเท่านั้น</a:t>
          </a:r>
        </a:p>
      </xdr:txBody>
    </xdr:sp>
    <xdr:clientData/>
  </xdr:twoCellAnchor>
  <xdr:twoCellAnchor>
    <xdr:from>
      <xdr:col>6</xdr:col>
      <xdr:colOff>9525</xdr:colOff>
      <xdr:row>24</xdr:row>
      <xdr:rowOff>133350</xdr:rowOff>
    </xdr:from>
    <xdr:to>
      <xdr:col>13</xdr:col>
      <xdr:colOff>209550</xdr:colOff>
      <xdr:row>25</xdr:row>
      <xdr:rowOff>238125</xdr:rowOff>
    </xdr:to>
    <xdr:sp>
      <xdr:nvSpPr>
        <xdr:cNvPr id="13" name="Rectangle 13">
          <a:hlinkClick r:id="rId2"/>
        </xdr:cNvPr>
        <xdr:cNvSpPr>
          <a:spLocks/>
        </xdr:cNvSpPr>
      </xdr:nvSpPr>
      <xdr:spPr>
        <a:xfrm>
          <a:off x="4591050" y="6229350"/>
          <a:ext cx="4772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http://www.manager.co.th/Business/ViewNews.aspx?NewsID=9500000140070</a:t>
          </a:r>
        </a:p>
      </xdr:txBody>
    </xdr:sp>
    <xdr:clientData/>
  </xdr:twoCellAnchor>
  <xdr:twoCellAnchor>
    <xdr:from>
      <xdr:col>0</xdr:col>
      <xdr:colOff>38100</xdr:colOff>
      <xdr:row>45</xdr:row>
      <xdr:rowOff>0</xdr:rowOff>
    </xdr:from>
    <xdr:to>
      <xdr:col>14</xdr:col>
      <xdr:colOff>266700</xdr:colOff>
      <xdr:row>45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00" y="11334750"/>
          <a:ext cx="9782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ออกตัว 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เทียบจากตารางแล้วจะเห็นได้ว่า(รถบางรุ่น) NGV จะมีอัตราสิ้นเปลืองที่ถูกกว่า LPG แต่ก็จะมีระยะเวลาจุดคุ้มทุนนานพอตัว
แต่ทั้งนี้ ส่วนตัวผมคิดว่าไม่ใช่ประเด็น มันอยู่ที่ว่าชีวิตประจำวันคุณสะดวกแบบไหนมากว่ากัน
1.คุณต้องรอคิวในการเติม LPG หรือ NGV แบบไหนสะดวกกว่า (ที่จะไม่ทำให้คุณเครียดกับการรอ)
2.NGV วิ่งได้ 100-150 กิโลเมตร ส่วน LPG วิ่งได้ 400-450 กิโลเมตร 
3.คุณไปเที่ยวต่างจังหวัดหรือเปล่า และจังหวัดที่คุณไป LPG หรือ NGV แบบไหนสะดวกกว่า 
4.เมื่อคุณคิดดีแล้วนั้นแหละคือคำตอบของคุณ ว่าใช่เลยนี้แหละแหล่งพลังงานทางเลือกใหม่ของเรา แล้วไปติดตั้งเลยครับไม่ต้องลังเล รถรุ่นเดียวกับ คุณเค้าติดตั้งใช้กันจนคุ้มทุนไปแล้ว
5.LPG+NGV พี่น้องกันเพราะเราก็หวังเพื่อประหยัดเงินในกระเป๋ากันทั้งนั้น (เพื่อจะลงขวดได้มากขึ้น555)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495300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85825" y="0"/>
          <a:ext cx="5705475" cy="0"/>
          <a:chOff x="433" y="296"/>
          <a:chExt cx="599" cy="27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33" y="297"/>
            <a:ext cx="599" cy="0"/>
          </a:xfrm>
          <a:prstGeom prst="straightConnector1">
            <a:avLst/>
          </a:prstGeom>
          <a:noFill/>
          <a:ln w="50800" cmpd="sng">
            <a:solidFill>
              <a:srgbClr val="8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H="1">
            <a:off x="1030" y="296"/>
            <a:ext cx="1" cy="279"/>
          </a:xfrm>
          <a:prstGeom prst="straightConnector1">
            <a:avLst/>
          </a:prstGeom>
          <a:noFill/>
          <a:ln w="50800" cmpd="sng">
            <a:solidFill>
              <a:srgbClr val="8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944" y="575"/>
            <a:ext cx="86" cy="0"/>
          </a:xfrm>
          <a:prstGeom prst="straightConnector1">
            <a:avLst/>
          </a:prstGeom>
          <a:noFill/>
          <a:ln w="50800" cmpd="sng">
            <a:solidFill>
              <a:srgbClr val="808000"/>
            </a:solidFill>
            <a:prstDash val="dash"/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hai.com/boardsale/question.asp?page=4&amp;ID=143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thai.com/boardsale/question.asp?page=4&amp;ID=143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="85" zoomScaleNormal="85" workbookViewId="0" topLeftCell="A19">
      <selection activeCell="E37" sqref="E37"/>
    </sheetView>
  </sheetViews>
  <sheetFormatPr defaultColWidth="9.140625" defaultRowHeight="12.75"/>
  <cols>
    <col min="1" max="1" width="7.8515625" style="1" customWidth="1"/>
    <col min="2" max="2" width="9.57421875" style="1" customWidth="1"/>
    <col min="3" max="3" width="14.57421875" style="1" customWidth="1"/>
    <col min="4" max="4" width="11.00390625" style="2" customWidth="1"/>
    <col min="5" max="5" width="18.7109375" style="1" customWidth="1"/>
    <col min="6" max="6" width="7.00390625" style="1" customWidth="1"/>
    <col min="7" max="7" width="11.00390625" style="1" customWidth="1"/>
    <col min="8" max="8" width="9.57421875" style="1" customWidth="1"/>
    <col min="9" max="9" width="13.8515625" style="1" customWidth="1"/>
    <col min="10" max="10" width="11.8515625" style="1" customWidth="1"/>
    <col min="11" max="11" width="8.7109375" style="1" customWidth="1"/>
    <col min="12" max="12" width="6.00390625" style="1" customWidth="1"/>
    <col min="13" max="13" width="7.57421875" style="1" customWidth="1"/>
    <col min="14" max="14" width="6.00390625" style="1" customWidth="1"/>
    <col min="15" max="15" width="5.57421875" style="1" customWidth="1"/>
    <col min="16" max="16" width="9.57421875" style="3" customWidth="1"/>
    <col min="17" max="16384" width="9.57421875" style="1" customWidth="1"/>
  </cols>
  <sheetData>
    <row r="1" spans="1:16" s="96" customFormat="1" ht="20.25">
      <c r="A1" s="96" t="s">
        <v>37</v>
      </c>
      <c r="D1" s="97"/>
      <c r="P1" s="98"/>
    </row>
    <row r="2" spans="1:4" ht="20.25">
      <c r="A2" s="1" t="s">
        <v>40</v>
      </c>
      <c r="C2" s="2" t="s">
        <v>41</v>
      </c>
      <c r="D2" s="1"/>
    </row>
    <row r="3" spans="3:4" ht="20.25">
      <c r="C3" s="2" t="s">
        <v>42</v>
      </c>
      <c r="D3" s="1"/>
    </row>
    <row r="4" spans="1:4" ht="20.25">
      <c r="A4" s="1" t="s">
        <v>43</v>
      </c>
      <c r="C4" s="2" t="s">
        <v>44</v>
      </c>
      <c r="D4" s="1"/>
    </row>
    <row r="5" spans="1:4" ht="20.25">
      <c r="A5" s="1" t="s">
        <v>45</v>
      </c>
      <c r="C5" s="2" t="s">
        <v>50</v>
      </c>
      <c r="D5" s="1"/>
    </row>
    <row r="6" spans="1:4" ht="20.25">
      <c r="A6" s="1" t="s">
        <v>46</v>
      </c>
      <c r="C6" s="2" t="s">
        <v>47</v>
      </c>
      <c r="D6" s="1"/>
    </row>
    <row r="7" spans="1:4" ht="20.25">
      <c r="A7" s="1" t="s">
        <v>48</v>
      </c>
      <c r="C7" s="2" t="s">
        <v>49</v>
      </c>
      <c r="D7" s="1"/>
    </row>
    <row r="9" spans="6:9" ht="20.25">
      <c r="F9" s="1" t="s">
        <v>29</v>
      </c>
      <c r="H9" s="28"/>
      <c r="I9" s="2" t="s">
        <v>30</v>
      </c>
    </row>
    <row r="10" spans="6:9" ht="21" thickBot="1">
      <c r="F10" s="1" t="s">
        <v>29</v>
      </c>
      <c r="H10" s="60"/>
      <c r="I10" s="2" t="s">
        <v>31</v>
      </c>
    </row>
    <row r="11" spans="1:16" s="21" customFormat="1" ht="20.25">
      <c r="A11" s="17" t="s">
        <v>17</v>
      </c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92"/>
    </row>
    <row r="12" spans="1:16" s="21" customFormat="1" ht="20.25">
      <c r="A12" s="22"/>
      <c r="B12" s="23"/>
      <c r="C12" s="23"/>
      <c r="D12" s="24"/>
      <c r="E12" s="23"/>
      <c r="F12" s="23"/>
      <c r="G12" s="26"/>
      <c r="H12" s="23"/>
      <c r="I12" s="23"/>
      <c r="J12" s="23"/>
      <c r="K12" s="23"/>
      <c r="L12" s="23"/>
      <c r="M12" s="23"/>
      <c r="N12" s="23"/>
      <c r="O12" s="25"/>
      <c r="P12" s="92"/>
    </row>
    <row r="13" spans="1:15" ht="20.25">
      <c r="A13" s="8" t="s">
        <v>0</v>
      </c>
      <c r="B13" s="9"/>
      <c r="C13" s="9"/>
      <c r="D13" s="11"/>
      <c r="E13" s="9"/>
      <c r="F13" s="113">
        <v>12</v>
      </c>
      <c r="G13" s="113"/>
      <c r="H13" s="9" t="s">
        <v>5</v>
      </c>
      <c r="I13" s="9"/>
      <c r="J13" s="9"/>
      <c r="K13" s="9"/>
      <c r="L13" s="9"/>
      <c r="M13" s="9"/>
      <c r="N13" s="9"/>
      <c r="O13" s="10"/>
    </row>
    <row r="14" spans="1:15" ht="20.25">
      <c r="A14" s="8" t="s">
        <v>4</v>
      </c>
      <c r="B14" s="9"/>
      <c r="C14" s="9"/>
      <c r="D14" s="11"/>
      <c r="E14" s="9"/>
      <c r="F14" s="113">
        <v>8.5</v>
      </c>
      <c r="G14" s="113"/>
      <c r="H14" s="9" t="s">
        <v>5</v>
      </c>
      <c r="I14" s="9"/>
      <c r="J14" s="42" t="s">
        <v>12</v>
      </c>
      <c r="K14" s="9"/>
      <c r="L14" s="9"/>
      <c r="M14" s="9"/>
      <c r="N14" s="9"/>
      <c r="O14" s="10"/>
    </row>
    <row r="15" spans="1:15" ht="20.25">
      <c r="A15" s="8" t="s">
        <v>13</v>
      </c>
      <c r="B15" s="9"/>
      <c r="C15" s="9"/>
      <c r="D15" s="11"/>
      <c r="E15" s="9"/>
      <c r="F15" s="58"/>
      <c r="G15" s="58">
        <v>10</v>
      </c>
      <c r="H15" s="9" t="s">
        <v>14</v>
      </c>
      <c r="I15" s="9"/>
      <c r="J15" s="57" t="s">
        <v>18</v>
      </c>
      <c r="K15" s="9"/>
      <c r="L15" s="9"/>
      <c r="M15" s="9"/>
      <c r="N15" s="9"/>
      <c r="O15" s="10"/>
    </row>
    <row r="16" spans="1:15" ht="21" thickBot="1">
      <c r="A16" s="12"/>
      <c r="B16" s="13"/>
      <c r="C16" s="13"/>
      <c r="D16" s="14"/>
      <c r="E16" s="13"/>
      <c r="F16" s="13"/>
      <c r="G16" s="13"/>
      <c r="H16" s="13"/>
      <c r="I16" s="13"/>
      <c r="J16" s="41"/>
      <c r="K16" s="13"/>
      <c r="L16" s="13"/>
      <c r="M16" s="13"/>
      <c r="N16" s="13"/>
      <c r="O16" s="15"/>
    </row>
    <row r="17" spans="1:15" ht="20.25">
      <c r="A17" s="4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</row>
    <row r="18" spans="1:15" ht="20.25">
      <c r="A18" s="8"/>
      <c r="B18" s="9"/>
      <c r="C18" s="9"/>
      <c r="D18" s="11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20.25">
      <c r="A19" s="52" t="s">
        <v>6</v>
      </c>
      <c r="B19" s="45"/>
      <c r="C19" s="45"/>
      <c r="D19" s="46">
        <v>32.89</v>
      </c>
      <c r="E19" s="89" t="s">
        <v>1</v>
      </c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20.25">
      <c r="A20" s="8"/>
      <c r="B20" s="9"/>
      <c r="C20" s="9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20.25">
      <c r="A21" s="53" t="s">
        <v>2</v>
      </c>
      <c r="B21" s="47"/>
      <c r="C21" s="47"/>
      <c r="D21" s="48">
        <v>18.22</v>
      </c>
      <c r="E21" s="49" t="s">
        <v>7</v>
      </c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20.25">
      <c r="A22" s="54" t="s">
        <v>3</v>
      </c>
      <c r="B22" s="50"/>
      <c r="C22" s="50"/>
      <c r="D22" s="51">
        <f>(1/1.85)*D21</f>
        <v>9.848648648648647</v>
      </c>
      <c r="E22" s="88" t="s">
        <v>1</v>
      </c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20.25">
      <c r="A23" s="8"/>
      <c r="B23" s="9"/>
      <c r="C23" s="9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20.25">
      <c r="A24" s="52" t="s">
        <v>15</v>
      </c>
      <c r="B24" s="45"/>
      <c r="C24" s="45"/>
      <c r="D24" s="46">
        <v>8.5</v>
      </c>
      <c r="E24" s="89" t="s">
        <v>7</v>
      </c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20.25">
      <c r="A25" s="8"/>
      <c r="B25" s="9"/>
      <c r="C25" s="9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ht="20.25">
      <c r="A26" s="8"/>
      <c r="B26" s="9"/>
      <c r="C26" s="9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ht="21" thickBot="1">
      <c r="A27" s="12"/>
      <c r="B27" s="13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5"/>
    </row>
    <row r="28" spans="1:15" s="33" customFormat="1" ht="18">
      <c r="A28" s="29"/>
      <c r="B28" s="30"/>
      <c r="C28" s="30"/>
      <c r="D28" s="31"/>
      <c r="E28" s="30"/>
      <c r="F28" s="30"/>
      <c r="G28" s="30"/>
      <c r="H28" s="30"/>
      <c r="I28" s="30"/>
      <c r="J28" s="30"/>
      <c r="K28" s="30"/>
      <c r="O28" s="32"/>
    </row>
    <row r="29" spans="1:15" s="36" customFormat="1" ht="18">
      <c r="A29" s="38" t="s">
        <v>11</v>
      </c>
      <c r="B29" s="37"/>
      <c r="C29" s="37"/>
      <c r="D29" s="61">
        <f>D19</f>
        <v>32.89</v>
      </c>
      <c r="E29" s="37" t="str">
        <f>E19</f>
        <v>บาท/ลิตร</v>
      </c>
      <c r="F29" s="37" t="s">
        <v>34</v>
      </c>
      <c r="G29" s="37"/>
      <c r="H29" s="37"/>
      <c r="I29" s="37"/>
      <c r="J29" s="61">
        <f>D29/F13</f>
        <v>2.7408333333333332</v>
      </c>
      <c r="K29" s="37" t="s">
        <v>8</v>
      </c>
      <c r="L29" s="62"/>
      <c r="M29" s="62"/>
      <c r="O29" s="35"/>
    </row>
    <row r="30" spans="1:15" s="36" customFormat="1" ht="18">
      <c r="A30" s="34"/>
      <c r="B30" s="31"/>
      <c r="C30" s="31"/>
      <c r="D30" s="31"/>
      <c r="E30" s="31"/>
      <c r="F30" s="31"/>
      <c r="G30" s="31"/>
      <c r="H30" s="31"/>
      <c r="I30" s="31"/>
      <c r="J30" s="31"/>
      <c r="K30" s="31"/>
      <c r="O30" s="35"/>
    </row>
    <row r="31" spans="1:15" s="36" customFormat="1" ht="18">
      <c r="A31" s="39" t="s">
        <v>10</v>
      </c>
      <c r="B31" s="40"/>
      <c r="C31" s="40"/>
      <c r="D31" s="61">
        <f>D22</f>
        <v>9.848648648648647</v>
      </c>
      <c r="E31" s="40" t="str">
        <f>E22</f>
        <v>บาท/ลิตร</v>
      </c>
      <c r="F31" s="40" t="s">
        <v>34</v>
      </c>
      <c r="G31" s="40"/>
      <c r="H31" s="40"/>
      <c r="I31" s="40"/>
      <c r="J31" s="61">
        <f>D31/F14</f>
        <v>1.1586645468998409</v>
      </c>
      <c r="K31" s="40" t="s">
        <v>8</v>
      </c>
      <c r="L31" s="63"/>
      <c r="M31" s="63"/>
      <c r="O31" s="35"/>
    </row>
    <row r="32" spans="1:15" s="36" customFormat="1" ht="18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O32" s="35"/>
    </row>
    <row r="33" spans="1:15" s="36" customFormat="1" ht="18">
      <c r="A33" s="39" t="s">
        <v>16</v>
      </c>
      <c r="B33" s="40"/>
      <c r="C33" s="40"/>
      <c r="D33" s="61">
        <f>D24</f>
        <v>8.5</v>
      </c>
      <c r="E33" s="40" t="str">
        <f>E24</f>
        <v>บาท/กิโลกรัม</v>
      </c>
      <c r="F33" s="40" t="s">
        <v>34</v>
      </c>
      <c r="G33" s="40"/>
      <c r="H33" s="40"/>
      <c r="I33" s="40"/>
      <c r="J33" s="61">
        <f>D33/G15</f>
        <v>0.85</v>
      </c>
      <c r="K33" s="40" t="s">
        <v>8</v>
      </c>
      <c r="L33" s="63"/>
      <c r="M33" s="63"/>
      <c r="O33" s="35"/>
    </row>
    <row r="34" spans="1:15" s="36" customFormat="1" ht="18.75" thickBot="1">
      <c r="A34" s="34"/>
      <c r="B34" s="31"/>
      <c r="C34" s="31"/>
      <c r="D34" s="31"/>
      <c r="E34" s="31"/>
      <c r="F34" s="31"/>
      <c r="G34" s="31"/>
      <c r="H34" s="31"/>
      <c r="I34" s="31"/>
      <c r="J34" s="31"/>
      <c r="K34" s="31"/>
      <c r="O34" s="35"/>
    </row>
    <row r="35" spans="1:15" ht="20.25">
      <c r="A35" s="16" t="s">
        <v>38</v>
      </c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</row>
    <row r="36" spans="1:15" ht="20.25">
      <c r="A36" s="8" t="s">
        <v>19</v>
      </c>
      <c r="B36" s="9"/>
      <c r="C36" s="9"/>
      <c r="D36" s="11"/>
      <c r="E36" s="28">
        <v>100</v>
      </c>
      <c r="F36" s="9" t="s">
        <v>20</v>
      </c>
      <c r="G36" s="9"/>
      <c r="H36" s="9"/>
      <c r="I36" s="9"/>
      <c r="J36" s="9"/>
      <c r="K36" s="9"/>
      <c r="L36" s="9"/>
      <c r="M36" s="9"/>
      <c r="N36" s="9"/>
      <c r="O36" s="10"/>
    </row>
    <row r="37" spans="1:15" ht="20.25">
      <c r="A37" s="80" t="s">
        <v>21</v>
      </c>
      <c r="B37" s="55"/>
      <c r="C37" s="55"/>
      <c r="D37" s="27"/>
      <c r="E37" s="59"/>
      <c r="F37" s="55"/>
      <c r="G37" s="55"/>
      <c r="H37" s="67" t="s">
        <v>32</v>
      </c>
      <c r="I37" s="68"/>
      <c r="J37" s="68"/>
      <c r="K37" s="68"/>
      <c r="L37" s="114">
        <f>E36*J29</f>
        <v>274.0833333333333</v>
      </c>
      <c r="M37" s="114"/>
      <c r="N37" s="68" t="s">
        <v>24</v>
      </c>
      <c r="O37" s="75"/>
    </row>
    <row r="38" spans="1:15" ht="20.25">
      <c r="A38" s="76" t="s">
        <v>35</v>
      </c>
      <c r="B38" s="68"/>
      <c r="C38" s="68"/>
      <c r="D38" s="69"/>
      <c r="E38" s="70">
        <f>E36*J31</f>
        <v>115.8664546899841</v>
      </c>
      <c r="F38" s="68" t="s">
        <v>24</v>
      </c>
      <c r="G38" s="71"/>
      <c r="H38" s="64" t="s">
        <v>33</v>
      </c>
      <c r="I38" s="55"/>
      <c r="J38" s="55"/>
      <c r="K38" s="55"/>
      <c r="L38" s="117">
        <f>L37-E38</f>
        <v>158.21687864334922</v>
      </c>
      <c r="M38" s="118"/>
      <c r="N38" s="55" t="s">
        <v>24</v>
      </c>
      <c r="O38" s="56"/>
    </row>
    <row r="39" spans="1:15" ht="20.25">
      <c r="A39" s="76" t="s">
        <v>36</v>
      </c>
      <c r="B39" s="68"/>
      <c r="C39" s="68"/>
      <c r="D39" s="69"/>
      <c r="E39" s="70">
        <f>E36*J33</f>
        <v>85</v>
      </c>
      <c r="F39" s="68" t="s">
        <v>24</v>
      </c>
      <c r="G39" s="71"/>
      <c r="H39" s="65" t="s">
        <v>33</v>
      </c>
      <c r="I39" s="66"/>
      <c r="J39" s="66"/>
      <c r="K39" s="66"/>
      <c r="L39" s="115">
        <f>L37-E39</f>
        <v>189.08333333333331</v>
      </c>
      <c r="M39" s="116"/>
      <c r="N39" s="66" t="s">
        <v>24</v>
      </c>
      <c r="O39" s="77"/>
    </row>
    <row r="40" spans="1:15" ht="21" thickBot="1">
      <c r="A40" s="12"/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/>
    </row>
    <row r="41" spans="1:15" ht="20.25">
      <c r="A41" s="16" t="s">
        <v>39</v>
      </c>
      <c r="B41" s="9"/>
      <c r="C41" s="9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20.25">
      <c r="A42" s="81" t="s">
        <v>22</v>
      </c>
      <c r="B42" s="82"/>
      <c r="C42" s="82"/>
      <c r="D42" s="83"/>
      <c r="E42" s="84">
        <v>30000</v>
      </c>
      <c r="F42" s="82" t="s">
        <v>9</v>
      </c>
      <c r="G42" s="82" t="s">
        <v>25</v>
      </c>
      <c r="H42" s="82"/>
      <c r="I42" s="85">
        <f>E42/L38</f>
        <v>189.6131453056009</v>
      </c>
      <c r="J42" s="82" t="s">
        <v>26</v>
      </c>
      <c r="K42" s="86">
        <f>I42/30</f>
        <v>6.320438176853363</v>
      </c>
      <c r="L42" s="82" t="s">
        <v>27</v>
      </c>
      <c r="M42" s="82"/>
      <c r="N42" s="82"/>
      <c r="O42" s="87"/>
    </row>
    <row r="43" spans="1:15" ht="20.25">
      <c r="A43" s="8"/>
      <c r="B43" s="9"/>
      <c r="C43" s="9"/>
      <c r="D43" s="11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ht="20.25">
      <c r="A44" s="78" t="s">
        <v>23</v>
      </c>
      <c r="B44" s="43"/>
      <c r="C44" s="43"/>
      <c r="D44" s="72"/>
      <c r="E44" s="44">
        <v>60000</v>
      </c>
      <c r="F44" s="43" t="s">
        <v>9</v>
      </c>
      <c r="G44" s="43" t="s">
        <v>25</v>
      </c>
      <c r="H44" s="43"/>
      <c r="I44" s="73">
        <f>E44/L39</f>
        <v>317.32040546496256</v>
      </c>
      <c r="J44" s="43" t="s">
        <v>26</v>
      </c>
      <c r="K44" s="74">
        <f>I44/30</f>
        <v>10.577346848832086</v>
      </c>
      <c r="L44" s="43" t="s">
        <v>27</v>
      </c>
      <c r="M44" s="43"/>
      <c r="N44" s="43"/>
      <c r="O44" s="79"/>
    </row>
    <row r="45" spans="1:15" ht="21" thickBot="1">
      <c r="A45" s="12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/>
    </row>
    <row r="46" spans="1:15" ht="20.25">
      <c r="A46" s="9"/>
      <c r="B46" s="9"/>
      <c r="C46" s="9"/>
      <c r="D46" s="1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0.25">
      <c r="A47" s="9"/>
      <c r="B47" s="9"/>
      <c r="C47" s="9"/>
      <c r="D47" s="1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20.25">
      <c r="A48" s="9"/>
      <c r="B48" s="9"/>
      <c r="C48" s="9"/>
      <c r="D48" s="1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20.25">
      <c r="A49" s="9"/>
      <c r="B49" s="9"/>
      <c r="C49" s="9"/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20.25">
      <c r="A50" s="9"/>
      <c r="B50" s="9"/>
      <c r="C50" s="9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20.25">
      <c r="A51" s="9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20.25">
      <c r="A52" s="9"/>
      <c r="B52" s="9"/>
      <c r="C52" s="9"/>
      <c r="D52" s="1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20.25">
      <c r="A53" s="9"/>
      <c r="B53" s="9"/>
      <c r="C53" s="9"/>
      <c r="D53" s="1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6" s="99" customFormat="1" ht="25.5" customHeight="1">
      <c r="A54" s="110" t="s">
        <v>67</v>
      </c>
      <c r="B54" s="110"/>
      <c r="C54" s="110"/>
      <c r="D54" s="102"/>
      <c r="E54" s="103" t="s">
        <v>52</v>
      </c>
      <c r="F54" s="110" t="s">
        <v>53</v>
      </c>
      <c r="G54" s="110"/>
      <c r="H54" s="100"/>
      <c r="I54" s="100"/>
      <c r="J54" s="100"/>
      <c r="K54" s="100"/>
      <c r="L54" s="100"/>
      <c r="M54" s="100"/>
      <c r="N54" s="100"/>
      <c r="O54" s="100"/>
      <c r="P54" s="101"/>
    </row>
    <row r="55" spans="1:16" s="99" customFormat="1" ht="34.5" customHeight="1">
      <c r="A55" s="111" t="s">
        <v>54</v>
      </c>
      <c r="B55" s="111"/>
      <c r="C55" s="111"/>
      <c r="D55" s="104"/>
      <c r="E55" s="104" t="s">
        <v>68</v>
      </c>
      <c r="F55" s="111" t="s">
        <v>69</v>
      </c>
      <c r="G55" s="111"/>
      <c r="H55" s="100"/>
      <c r="I55" s="100"/>
      <c r="J55" s="100"/>
      <c r="K55" s="100"/>
      <c r="L55" s="100"/>
      <c r="M55" s="100"/>
      <c r="N55" s="100"/>
      <c r="O55" s="100"/>
      <c r="P55" s="101"/>
    </row>
    <row r="56" spans="1:16" s="99" customFormat="1" ht="25.5" customHeight="1">
      <c r="A56" s="111" t="s">
        <v>70</v>
      </c>
      <c r="B56" s="111"/>
      <c r="C56" s="111"/>
      <c r="D56" s="104"/>
      <c r="E56" s="104">
        <v>-162</v>
      </c>
      <c r="F56" s="111" t="s">
        <v>71</v>
      </c>
      <c r="G56" s="111"/>
      <c r="H56" s="100"/>
      <c r="I56" s="100"/>
      <c r="J56" s="100"/>
      <c r="K56" s="100"/>
      <c r="L56" s="100"/>
      <c r="M56" s="100"/>
      <c r="N56" s="100"/>
      <c r="O56" s="100"/>
      <c r="P56" s="101"/>
    </row>
    <row r="57" spans="1:16" s="99" customFormat="1" ht="30.75" customHeight="1">
      <c r="A57" s="111" t="s">
        <v>72</v>
      </c>
      <c r="B57" s="111"/>
      <c r="C57" s="111"/>
      <c r="D57" s="104"/>
      <c r="E57" s="104" t="s">
        <v>55</v>
      </c>
      <c r="F57" s="111" t="s">
        <v>56</v>
      </c>
      <c r="G57" s="111"/>
      <c r="H57" s="100"/>
      <c r="I57" s="100"/>
      <c r="J57" s="100"/>
      <c r="K57" s="100"/>
      <c r="L57" s="100"/>
      <c r="M57" s="100"/>
      <c r="N57" s="100"/>
      <c r="O57" s="100"/>
      <c r="P57" s="101"/>
    </row>
    <row r="58" spans="1:16" s="99" customFormat="1" ht="34.5" customHeight="1">
      <c r="A58" s="111" t="s">
        <v>73</v>
      </c>
      <c r="B58" s="111"/>
      <c r="C58" s="111"/>
      <c r="D58" s="104" t="s">
        <v>57</v>
      </c>
      <c r="E58" s="104" t="s">
        <v>58</v>
      </c>
      <c r="F58" s="111" t="s">
        <v>58</v>
      </c>
      <c r="G58" s="111"/>
      <c r="H58" s="100"/>
      <c r="I58" s="100"/>
      <c r="J58" s="100"/>
      <c r="K58" s="100"/>
      <c r="L58" s="100"/>
      <c r="M58" s="100"/>
      <c r="N58" s="100"/>
      <c r="O58" s="100"/>
      <c r="P58" s="101"/>
    </row>
    <row r="59" spans="1:16" s="99" customFormat="1" ht="25.5" customHeight="1">
      <c r="A59" s="111"/>
      <c r="B59" s="111"/>
      <c r="C59" s="102"/>
      <c r="D59" s="104" t="s">
        <v>59</v>
      </c>
      <c r="E59" s="104" t="s">
        <v>60</v>
      </c>
      <c r="F59" s="111" t="s">
        <v>61</v>
      </c>
      <c r="G59" s="111"/>
      <c r="H59" s="100"/>
      <c r="I59" s="100"/>
      <c r="J59" s="100"/>
      <c r="K59" s="100"/>
      <c r="L59" s="100"/>
      <c r="M59" s="100"/>
      <c r="N59" s="100"/>
      <c r="O59" s="100"/>
      <c r="P59" s="101"/>
    </row>
    <row r="60" spans="1:16" s="99" customFormat="1" ht="25.5" customHeight="1">
      <c r="A60" s="111" t="s">
        <v>74</v>
      </c>
      <c r="B60" s="111"/>
      <c r="C60" s="111"/>
      <c r="D60" s="104" t="s">
        <v>62</v>
      </c>
      <c r="E60" s="104" t="s">
        <v>63</v>
      </c>
      <c r="F60" s="111" t="s">
        <v>64</v>
      </c>
      <c r="G60" s="111"/>
      <c r="H60" s="100"/>
      <c r="I60" s="100"/>
      <c r="J60" s="100"/>
      <c r="K60" s="100"/>
      <c r="L60" s="100"/>
      <c r="M60" s="100"/>
      <c r="N60" s="100"/>
      <c r="O60" s="100"/>
      <c r="P60" s="101"/>
    </row>
    <row r="61" spans="1:16" s="99" customFormat="1" ht="25.5" customHeight="1">
      <c r="A61" s="111"/>
      <c r="B61" s="111"/>
      <c r="C61" s="102"/>
      <c r="D61" s="104" t="s">
        <v>65</v>
      </c>
      <c r="E61" s="104" t="s">
        <v>63</v>
      </c>
      <c r="F61" s="111" t="s">
        <v>66</v>
      </c>
      <c r="G61" s="111"/>
      <c r="H61" s="100"/>
      <c r="I61" s="100"/>
      <c r="J61" s="100"/>
      <c r="K61" s="100"/>
      <c r="L61" s="100"/>
      <c r="M61" s="100"/>
      <c r="N61" s="100"/>
      <c r="O61" s="100"/>
      <c r="P61" s="101"/>
    </row>
    <row r="62" spans="1:16" s="99" customFormat="1" ht="16.5" customHeight="1">
      <c r="A62" s="109" t="s">
        <v>28</v>
      </c>
      <c r="B62" s="109"/>
      <c r="C62" s="100"/>
      <c r="D62" s="106"/>
      <c r="E62" s="106"/>
      <c r="F62" s="105"/>
      <c r="G62" s="105"/>
      <c r="H62" s="100"/>
      <c r="I62" s="100"/>
      <c r="J62" s="100"/>
      <c r="K62" s="100"/>
      <c r="L62" s="100"/>
      <c r="M62" s="100"/>
      <c r="N62" s="100"/>
      <c r="O62" s="100"/>
      <c r="P62" s="101"/>
    </row>
    <row r="63" spans="1:16" s="99" customFormat="1" ht="18" customHeight="1">
      <c r="A63" s="100" t="s">
        <v>75</v>
      </c>
      <c r="B63" s="100"/>
      <c r="C63" s="100"/>
      <c r="D63" s="107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</row>
    <row r="64" spans="1:16" s="99" customFormat="1" ht="18" customHeight="1">
      <c r="A64" s="100" t="s">
        <v>76</v>
      </c>
      <c r="B64" s="100"/>
      <c r="C64" s="100"/>
      <c r="D64" s="107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</row>
    <row r="65" spans="1:16" s="99" customFormat="1" ht="18" customHeight="1">
      <c r="A65" s="100"/>
      <c r="B65" s="100" t="s">
        <v>77</v>
      </c>
      <c r="C65" s="100"/>
      <c r="D65" s="107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</row>
    <row r="66" spans="1:16" s="99" customFormat="1" ht="18" customHeight="1">
      <c r="A66" s="100" t="s">
        <v>78</v>
      </c>
      <c r="B66" s="100"/>
      <c r="C66" s="100"/>
      <c r="D66" s="107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</row>
    <row r="67" spans="2:16" s="99" customFormat="1" ht="15">
      <c r="B67" s="99" t="s">
        <v>79</v>
      </c>
      <c r="D67" s="108"/>
      <c r="P67" s="101"/>
    </row>
    <row r="68" spans="4:16" s="99" customFormat="1" ht="15">
      <c r="D68" s="108"/>
      <c r="P68" s="101"/>
    </row>
    <row r="70" ht="20.25">
      <c r="D70" s="1"/>
    </row>
    <row r="71" ht="20.25">
      <c r="D71" s="1"/>
    </row>
    <row r="72" spans="4:16" s="93" customFormat="1" ht="15">
      <c r="D72" s="94"/>
      <c r="P72" s="95"/>
    </row>
    <row r="73" spans="1:16" s="93" customFormat="1" ht="15">
      <c r="A73" s="93" t="s">
        <v>51</v>
      </c>
      <c r="D73" s="94"/>
      <c r="L73" s="112"/>
      <c r="M73" s="112"/>
      <c r="N73" s="112"/>
      <c r="P73" s="95"/>
    </row>
    <row r="74" s="90" customFormat="1" ht="20.25">
      <c r="D74" s="91"/>
    </row>
    <row r="75" s="90" customFormat="1" ht="20.25">
      <c r="D75" s="91"/>
    </row>
  </sheetData>
  <sheetProtection password="CF42" sheet="1" objects="1" scenarios="1"/>
  <protectedRanges>
    <protectedRange sqref="L18 F13:G14 G15 D19 D21 D24 E36 E42 E44" name="Range1"/>
  </protectedRanges>
  <mergeCells count="23">
    <mergeCell ref="L73:N73"/>
    <mergeCell ref="F13:G13"/>
    <mergeCell ref="F14:G14"/>
    <mergeCell ref="L37:M37"/>
    <mergeCell ref="L39:M39"/>
    <mergeCell ref="L38:M38"/>
    <mergeCell ref="F61:G61"/>
    <mergeCell ref="A58:C58"/>
    <mergeCell ref="A60:C60"/>
    <mergeCell ref="F57:G57"/>
    <mergeCell ref="F58:G58"/>
    <mergeCell ref="F59:G59"/>
    <mergeCell ref="F60:G60"/>
    <mergeCell ref="A62:B62"/>
    <mergeCell ref="A54:C54"/>
    <mergeCell ref="F54:G54"/>
    <mergeCell ref="F55:G55"/>
    <mergeCell ref="F56:G56"/>
    <mergeCell ref="A59:B59"/>
    <mergeCell ref="A61:B61"/>
    <mergeCell ref="A55:C55"/>
    <mergeCell ref="A56:C56"/>
    <mergeCell ref="A57:C57"/>
  </mergeCells>
  <hyperlinks>
    <hyperlink ref="J15" r:id="rId1" display="http://www.gasthai.com/boardsale/question.asp?page=4&amp;ID=1431"/>
  </hyperlinks>
  <printOptions/>
  <pageMargins left="0.13" right="0.14" top="0.49" bottom="0.56" header="0.3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70" zoomScaleNormal="70" workbookViewId="0" topLeftCell="A1">
      <selection activeCell="E37" sqref="E37"/>
    </sheetView>
  </sheetViews>
  <sheetFormatPr defaultColWidth="9.140625" defaultRowHeight="12.75"/>
  <cols>
    <col min="1" max="1" width="7.8515625" style="1" customWidth="1"/>
    <col min="2" max="2" width="9.57421875" style="1" customWidth="1"/>
    <col min="3" max="3" width="14.57421875" style="1" customWidth="1"/>
    <col min="4" max="4" width="11.00390625" style="2" customWidth="1"/>
    <col min="5" max="5" width="18.7109375" style="1" customWidth="1"/>
    <col min="6" max="6" width="7.00390625" style="1" customWidth="1"/>
    <col min="7" max="7" width="11.00390625" style="1" customWidth="1"/>
    <col min="8" max="8" width="9.57421875" style="1" customWidth="1"/>
    <col min="9" max="9" width="13.8515625" style="1" customWidth="1"/>
    <col min="10" max="10" width="11.8515625" style="1" customWidth="1"/>
    <col min="11" max="11" width="8.7109375" style="1" customWidth="1"/>
    <col min="12" max="12" width="6.00390625" style="1" customWidth="1"/>
    <col min="13" max="13" width="7.57421875" style="1" customWidth="1"/>
    <col min="14" max="14" width="6.00390625" style="1" customWidth="1"/>
    <col min="15" max="15" width="5.57421875" style="1" customWidth="1"/>
    <col min="16" max="16" width="9.57421875" style="3" customWidth="1"/>
    <col min="17" max="16384" width="9.57421875" style="1" customWidth="1"/>
  </cols>
  <sheetData>
    <row r="1" spans="1:16" s="96" customFormat="1" ht="20.25">
      <c r="A1" s="96" t="s">
        <v>37</v>
      </c>
      <c r="D1" s="97"/>
      <c r="P1" s="98"/>
    </row>
    <row r="2" spans="1:4" ht="20.25">
      <c r="A2" s="1" t="s">
        <v>40</v>
      </c>
      <c r="C2" s="2" t="s">
        <v>41</v>
      </c>
      <c r="D2" s="1"/>
    </row>
    <row r="3" spans="3:4" ht="20.25">
      <c r="C3" s="2" t="s">
        <v>42</v>
      </c>
      <c r="D3" s="1"/>
    </row>
    <row r="4" spans="1:4" ht="20.25">
      <c r="A4" s="1" t="s">
        <v>43</v>
      </c>
      <c r="C4" s="2" t="s">
        <v>44</v>
      </c>
      <c r="D4" s="1"/>
    </row>
    <row r="5" spans="1:4" ht="20.25">
      <c r="A5" s="1" t="s">
        <v>45</v>
      </c>
      <c r="C5" s="2" t="s">
        <v>50</v>
      </c>
      <c r="D5" s="1"/>
    </row>
    <row r="6" spans="1:4" ht="20.25">
      <c r="A6" s="1" t="s">
        <v>46</v>
      </c>
      <c r="C6" s="2" t="s">
        <v>47</v>
      </c>
      <c r="D6" s="1"/>
    </row>
    <row r="7" spans="1:4" ht="20.25">
      <c r="A7" s="1" t="s">
        <v>48</v>
      </c>
      <c r="C7" s="2" t="s">
        <v>49</v>
      </c>
      <c r="D7" s="1"/>
    </row>
    <row r="9" spans="6:9" ht="20.25">
      <c r="F9" s="1" t="s">
        <v>29</v>
      </c>
      <c r="H9" s="28"/>
      <c r="I9" s="2" t="s">
        <v>30</v>
      </c>
    </row>
    <row r="10" spans="6:9" ht="21" thickBot="1">
      <c r="F10" s="1" t="s">
        <v>29</v>
      </c>
      <c r="H10" s="60"/>
      <c r="I10" s="2" t="s">
        <v>31</v>
      </c>
    </row>
    <row r="11" spans="1:16" s="21" customFormat="1" ht="20.25">
      <c r="A11" s="17" t="s">
        <v>17</v>
      </c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92"/>
    </row>
    <row r="12" spans="1:16" s="21" customFormat="1" ht="20.25">
      <c r="A12" s="22"/>
      <c r="B12" s="23"/>
      <c r="C12" s="23"/>
      <c r="D12" s="24"/>
      <c r="E12" s="23"/>
      <c r="F12" s="23"/>
      <c r="G12" s="26"/>
      <c r="H12" s="23"/>
      <c r="I12" s="23"/>
      <c r="J12" s="23"/>
      <c r="K12" s="23"/>
      <c r="L12" s="23"/>
      <c r="M12" s="23"/>
      <c r="N12" s="23"/>
      <c r="O12" s="25"/>
      <c r="P12" s="92"/>
    </row>
    <row r="13" spans="1:15" ht="20.25">
      <c r="A13" s="8" t="s">
        <v>0</v>
      </c>
      <c r="B13" s="9"/>
      <c r="C13" s="9"/>
      <c r="D13" s="11"/>
      <c r="E13" s="9"/>
      <c r="F13" s="113">
        <v>12</v>
      </c>
      <c r="G13" s="113"/>
      <c r="H13" s="9" t="s">
        <v>5</v>
      </c>
      <c r="I13" s="9"/>
      <c r="J13" s="9"/>
      <c r="K13" s="9"/>
      <c r="L13" s="9"/>
      <c r="M13" s="9"/>
      <c r="N13" s="9"/>
      <c r="O13" s="10"/>
    </row>
    <row r="14" spans="1:15" ht="20.25">
      <c r="A14" s="8" t="s">
        <v>4</v>
      </c>
      <c r="B14" s="9"/>
      <c r="C14" s="9"/>
      <c r="D14" s="11"/>
      <c r="E14" s="9"/>
      <c r="F14" s="113">
        <v>8.5</v>
      </c>
      <c r="G14" s="113"/>
      <c r="H14" s="9" t="s">
        <v>5</v>
      </c>
      <c r="I14" s="9"/>
      <c r="J14" s="42" t="s">
        <v>12</v>
      </c>
      <c r="K14" s="9"/>
      <c r="L14" s="9"/>
      <c r="M14" s="9"/>
      <c r="N14" s="9"/>
      <c r="O14" s="10"/>
    </row>
    <row r="15" spans="1:15" ht="20.25">
      <c r="A15" s="8" t="s">
        <v>13</v>
      </c>
      <c r="B15" s="9"/>
      <c r="C15" s="9"/>
      <c r="D15" s="11"/>
      <c r="E15" s="9"/>
      <c r="F15" s="58"/>
      <c r="G15" s="58">
        <v>10</v>
      </c>
      <c r="H15" s="9" t="s">
        <v>14</v>
      </c>
      <c r="I15" s="9"/>
      <c r="J15" s="57" t="s">
        <v>18</v>
      </c>
      <c r="K15" s="9"/>
      <c r="L15" s="9"/>
      <c r="M15" s="9"/>
      <c r="N15" s="9"/>
      <c r="O15" s="10"/>
    </row>
    <row r="16" spans="1:15" ht="21" thickBot="1">
      <c r="A16" s="12"/>
      <c r="B16" s="13"/>
      <c r="C16" s="13"/>
      <c r="D16" s="14"/>
      <c r="E16" s="13"/>
      <c r="F16" s="13"/>
      <c r="G16" s="13"/>
      <c r="H16" s="13"/>
      <c r="I16" s="13"/>
      <c r="J16" s="41"/>
      <c r="K16" s="13"/>
      <c r="L16" s="13"/>
      <c r="M16" s="13"/>
      <c r="N16" s="13"/>
      <c r="O16" s="15"/>
    </row>
    <row r="17" spans="1:15" ht="20.25">
      <c r="A17" s="4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</row>
    <row r="18" spans="1:15" ht="20.25">
      <c r="A18" s="8"/>
      <c r="B18" s="9"/>
      <c r="C18" s="9"/>
      <c r="D18" s="11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20.25">
      <c r="A19" s="52" t="s">
        <v>6</v>
      </c>
      <c r="B19" s="45"/>
      <c r="C19" s="45"/>
      <c r="D19" s="46">
        <v>35.09</v>
      </c>
      <c r="E19" s="89" t="s">
        <v>1</v>
      </c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20.25">
      <c r="A20" s="8"/>
      <c r="B20" s="9"/>
      <c r="C20" s="9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20.25">
      <c r="A21" s="53" t="s">
        <v>2</v>
      </c>
      <c r="B21" s="47"/>
      <c r="C21" s="47"/>
      <c r="D21" s="48">
        <v>11.22</v>
      </c>
      <c r="E21" s="49" t="s">
        <v>7</v>
      </c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20.25">
      <c r="A22" s="54" t="s">
        <v>3</v>
      </c>
      <c r="B22" s="50"/>
      <c r="C22" s="50"/>
      <c r="D22" s="51">
        <f>(1/1.85)*D21</f>
        <v>6.064864864864864</v>
      </c>
      <c r="E22" s="88" t="s">
        <v>1</v>
      </c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20.25">
      <c r="A23" s="8"/>
      <c r="B23" s="9"/>
      <c r="C23" s="9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20.25">
      <c r="A24" s="52" t="s">
        <v>15</v>
      </c>
      <c r="B24" s="45"/>
      <c r="C24" s="45"/>
      <c r="D24" s="46">
        <v>8.5</v>
      </c>
      <c r="E24" s="89" t="s">
        <v>7</v>
      </c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20.25">
      <c r="A25" s="8"/>
      <c r="B25" s="9"/>
      <c r="C25" s="9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ht="20.25">
      <c r="A26" s="8"/>
      <c r="B26" s="9"/>
      <c r="C26" s="9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ht="21" thickBot="1">
      <c r="A27" s="12"/>
      <c r="B27" s="13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5"/>
    </row>
    <row r="28" spans="1:15" s="33" customFormat="1" ht="18">
      <c r="A28" s="29"/>
      <c r="B28" s="30"/>
      <c r="C28" s="30"/>
      <c r="D28" s="31"/>
      <c r="E28" s="30"/>
      <c r="F28" s="30"/>
      <c r="G28" s="30"/>
      <c r="H28" s="30"/>
      <c r="I28" s="30"/>
      <c r="J28" s="30"/>
      <c r="K28" s="30"/>
      <c r="O28" s="32"/>
    </row>
    <row r="29" spans="1:15" s="36" customFormat="1" ht="18">
      <c r="A29" s="38" t="s">
        <v>11</v>
      </c>
      <c r="B29" s="37"/>
      <c r="C29" s="37"/>
      <c r="D29" s="61">
        <f>D19</f>
        <v>35.09</v>
      </c>
      <c r="E29" s="37" t="str">
        <f>E19</f>
        <v>บาท/ลิตร</v>
      </c>
      <c r="F29" s="37" t="s">
        <v>34</v>
      </c>
      <c r="G29" s="37"/>
      <c r="H29" s="37"/>
      <c r="I29" s="37"/>
      <c r="J29" s="61">
        <f>D29/F13</f>
        <v>2.924166666666667</v>
      </c>
      <c r="K29" s="37" t="s">
        <v>8</v>
      </c>
      <c r="L29" s="62"/>
      <c r="M29" s="62"/>
      <c r="O29" s="35"/>
    </row>
    <row r="30" spans="1:15" s="36" customFormat="1" ht="18">
      <c r="A30" s="34"/>
      <c r="B30" s="31"/>
      <c r="C30" s="31"/>
      <c r="D30" s="31"/>
      <c r="E30" s="31"/>
      <c r="F30" s="31"/>
      <c r="G30" s="31"/>
      <c r="H30" s="31"/>
      <c r="I30" s="31"/>
      <c r="J30" s="31"/>
      <c r="K30" s="31"/>
      <c r="O30" s="35"/>
    </row>
    <row r="31" spans="1:15" s="36" customFormat="1" ht="18">
      <c r="A31" s="39" t="s">
        <v>10</v>
      </c>
      <c r="B31" s="40"/>
      <c r="C31" s="40"/>
      <c r="D31" s="61">
        <f>D22</f>
        <v>6.064864864864864</v>
      </c>
      <c r="E31" s="40" t="str">
        <f>E22</f>
        <v>บาท/ลิตร</v>
      </c>
      <c r="F31" s="40" t="s">
        <v>34</v>
      </c>
      <c r="G31" s="40"/>
      <c r="H31" s="40"/>
      <c r="I31" s="40"/>
      <c r="J31" s="61">
        <f>D31/F14</f>
        <v>0.7135135135135134</v>
      </c>
      <c r="K31" s="40" t="s">
        <v>8</v>
      </c>
      <c r="L31" s="63"/>
      <c r="M31" s="63"/>
      <c r="O31" s="35"/>
    </row>
    <row r="32" spans="1:15" s="36" customFormat="1" ht="18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O32" s="35"/>
    </row>
    <row r="33" spans="1:15" s="36" customFormat="1" ht="18">
      <c r="A33" s="39" t="s">
        <v>16</v>
      </c>
      <c r="B33" s="40"/>
      <c r="C33" s="40"/>
      <c r="D33" s="61">
        <f>D24</f>
        <v>8.5</v>
      </c>
      <c r="E33" s="40" t="str">
        <f>E24</f>
        <v>บาท/กิโลกรัม</v>
      </c>
      <c r="F33" s="40" t="s">
        <v>34</v>
      </c>
      <c r="G33" s="40"/>
      <c r="H33" s="40"/>
      <c r="I33" s="40"/>
      <c r="J33" s="61">
        <f>D33/G15</f>
        <v>0.85</v>
      </c>
      <c r="K33" s="40" t="s">
        <v>8</v>
      </c>
      <c r="L33" s="63"/>
      <c r="M33" s="63"/>
      <c r="O33" s="35"/>
    </row>
    <row r="34" spans="1:15" s="36" customFormat="1" ht="18.75" thickBot="1">
      <c r="A34" s="34"/>
      <c r="B34" s="31"/>
      <c r="C34" s="31"/>
      <c r="D34" s="31"/>
      <c r="E34" s="31"/>
      <c r="F34" s="31"/>
      <c r="G34" s="31"/>
      <c r="H34" s="31"/>
      <c r="I34" s="31"/>
      <c r="J34" s="31"/>
      <c r="K34" s="31"/>
      <c r="O34" s="35"/>
    </row>
    <row r="35" spans="1:15" ht="20.25">
      <c r="A35" s="16" t="s">
        <v>38</v>
      </c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</row>
    <row r="36" spans="1:15" ht="20.25">
      <c r="A36" s="8" t="s">
        <v>19</v>
      </c>
      <c r="B36" s="9"/>
      <c r="C36" s="9"/>
      <c r="D36" s="11"/>
      <c r="E36" s="28">
        <v>50</v>
      </c>
      <c r="F36" s="9" t="s">
        <v>20</v>
      </c>
      <c r="G36" s="9"/>
      <c r="H36" s="9"/>
      <c r="I36" s="9"/>
      <c r="J36" s="9"/>
      <c r="K36" s="9"/>
      <c r="L36" s="9"/>
      <c r="M36" s="9"/>
      <c r="N36" s="9"/>
      <c r="O36" s="10"/>
    </row>
    <row r="37" spans="1:15" ht="20.25">
      <c r="A37" s="80" t="s">
        <v>21</v>
      </c>
      <c r="B37" s="55"/>
      <c r="C37" s="55"/>
      <c r="D37" s="27"/>
      <c r="E37" s="59"/>
      <c r="F37" s="55"/>
      <c r="G37" s="55"/>
      <c r="H37" s="67" t="s">
        <v>32</v>
      </c>
      <c r="I37" s="68"/>
      <c r="J37" s="68"/>
      <c r="K37" s="68"/>
      <c r="L37" s="114">
        <f>E36*J29</f>
        <v>146.20833333333334</v>
      </c>
      <c r="M37" s="114"/>
      <c r="N37" s="68" t="s">
        <v>24</v>
      </c>
      <c r="O37" s="75"/>
    </row>
    <row r="38" spans="1:15" ht="20.25">
      <c r="A38" s="76" t="s">
        <v>35</v>
      </c>
      <c r="B38" s="68"/>
      <c r="C38" s="68"/>
      <c r="D38" s="69"/>
      <c r="E38" s="70">
        <f>E36*J31</f>
        <v>35.67567567567567</v>
      </c>
      <c r="F38" s="68" t="s">
        <v>24</v>
      </c>
      <c r="G38" s="71"/>
      <c r="H38" s="64" t="s">
        <v>33</v>
      </c>
      <c r="I38" s="55"/>
      <c r="J38" s="55"/>
      <c r="K38" s="55"/>
      <c r="L38" s="117">
        <f>L37-E38</f>
        <v>110.53265765765767</v>
      </c>
      <c r="M38" s="118"/>
      <c r="N38" s="55" t="s">
        <v>24</v>
      </c>
      <c r="O38" s="56"/>
    </row>
    <row r="39" spans="1:15" ht="20.25">
      <c r="A39" s="76" t="s">
        <v>36</v>
      </c>
      <c r="B39" s="68"/>
      <c r="C39" s="68"/>
      <c r="D39" s="69"/>
      <c r="E39" s="70">
        <f>E36*J33</f>
        <v>42.5</v>
      </c>
      <c r="F39" s="68" t="s">
        <v>24</v>
      </c>
      <c r="G39" s="71"/>
      <c r="H39" s="65" t="s">
        <v>33</v>
      </c>
      <c r="I39" s="66"/>
      <c r="J39" s="66"/>
      <c r="K39" s="66"/>
      <c r="L39" s="115">
        <f>L37-E39</f>
        <v>103.70833333333334</v>
      </c>
      <c r="M39" s="116"/>
      <c r="N39" s="66" t="s">
        <v>24</v>
      </c>
      <c r="O39" s="77"/>
    </row>
    <row r="40" spans="1:15" ht="21" thickBot="1">
      <c r="A40" s="12"/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/>
    </row>
    <row r="41" spans="1:15" ht="20.25">
      <c r="A41" s="16" t="s">
        <v>39</v>
      </c>
      <c r="B41" s="9"/>
      <c r="C41" s="9"/>
      <c r="D41" s="11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20.25">
      <c r="A42" s="81" t="s">
        <v>22</v>
      </c>
      <c r="B42" s="82"/>
      <c r="C42" s="82"/>
      <c r="D42" s="83"/>
      <c r="E42" s="84">
        <v>30000</v>
      </c>
      <c r="F42" s="82" t="s">
        <v>9</v>
      </c>
      <c r="G42" s="82" t="s">
        <v>25</v>
      </c>
      <c r="H42" s="82"/>
      <c r="I42" s="85">
        <f>E42/L38</f>
        <v>271.41299807443477</v>
      </c>
      <c r="J42" s="82" t="s">
        <v>26</v>
      </c>
      <c r="K42" s="86">
        <f>I42/30</f>
        <v>9.047099935814492</v>
      </c>
      <c r="L42" s="82" t="s">
        <v>27</v>
      </c>
      <c r="M42" s="82"/>
      <c r="N42" s="82"/>
      <c r="O42" s="87"/>
    </row>
    <row r="43" spans="1:15" ht="20.25">
      <c r="A43" s="8"/>
      <c r="B43" s="9"/>
      <c r="C43" s="9"/>
      <c r="D43" s="11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ht="20.25">
      <c r="A44" s="78" t="s">
        <v>23</v>
      </c>
      <c r="B44" s="43"/>
      <c r="C44" s="43"/>
      <c r="D44" s="72"/>
      <c r="E44" s="44">
        <v>60000</v>
      </c>
      <c r="F44" s="43" t="s">
        <v>9</v>
      </c>
      <c r="G44" s="43" t="s">
        <v>25</v>
      </c>
      <c r="H44" s="43"/>
      <c r="I44" s="73">
        <f>E44/L39</f>
        <v>578.5456006428284</v>
      </c>
      <c r="J44" s="43" t="s">
        <v>26</v>
      </c>
      <c r="K44" s="74">
        <f>I44/30</f>
        <v>19.284853354760948</v>
      </c>
      <c r="L44" s="43" t="s">
        <v>27</v>
      </c>
      <c r="M44" s="43"/>
      <c r="N44" s="43"/>
      <c r="O44" s="79"/>
    </row>
    <row r="45" spans="1:15" ht="21" thickBot="1">
      <c r="A45" s="12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/>
    </row>
    <row r="46" spans="1:16" s="93" customFormat="1" ht="15">
      <c r="A46" s="93" t="s">
        <v>51</v>
      </c>
      <c r="D46" s="94"/>
      <c r="L46" s="112"/>
      <c r="M46" s="112"/>
      <c r="N46" s="112"/>
      <c r="P46" s="95"/>
    </row>
    <row r="47" s="90" customFormat="1" ht="20.25">
      <c r="D47" s="91"/>
    </row>
    <row r="48" s="90" customFormat="1" ht="20.25">
      <c r="D48" s="91"/>
    </row>
  </sheetData>
  <sheetProtection password="CF42" sheet="1" objects="1" scenarios="1"/>
  <protectedRanges>
    <protectedRange sqref="L18 F13:G14 G15 D19 D21 D24 E36 E42 E44" name="Range1"/>
  </protectedRanges>
  <mergeCells count="6">
    <mergeCell ref="L46:N46"/>
    <mergeCell ref="F13:G13"/>
    <mergeCell ref="F14:G14"/>
    <mergeCell ref="L37:M37"/>
    <mergeCell ref="L39:M39"/>
    <mergeCell ref="L38:M38"/>
  </mergeCells>
  <hyperlinks>
    <hyperlink ref="J15" r:id="rId1" display="http://www.gasthai.com/boardsale/question.asp?page=4&amp;ID=1431"/>
  </hyperlinks>
  <printOptions/>
  <pageMargins left="0.13" right="0.14" top="0.49" bottom="0.56" header="0.35" footer="0.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PCTON</dc:creator>
  <cp:keywords/>
  <dc:description/>
  <cp:lastModifiedBy>iLLuSioN</cp:lastModifiedBy>
  <cp:lastPrinted>2007-11-30T06:06:21Z</cp:lastPrinted>
  <dcterms:created xsi:type="dcterms:W3CDTF">2007-11-27T02:55:27Z</dcterms:created>
  <dcterms:modified xsi:type="dcterms:W3CDTF">2008-05-23T00:45:18Z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